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5" yWindow="-15" windowWidth="9150" windowHeight="8295" activeTab="3"/>
  </bookViews>
  <sheets>
    <sheet name="показатели тариф ВС" sheetId="3" r:id="rId1"/>
    <sheet name="расходы тариф ВС" sheetId="4" r:id="rId2"/>
    <sheet name="показатели тариф ВО" sheetId="5" r:id="rId3"/>
    <sheet name="расходы тариф ВО" sheetId="6" r:id="rId4"/>
  </sheets>
  <definedNames>
    <definedName name="_xlnm.Print_Area" localSheetId="2">'показатели тариф ВО'!$A$1:$D$17</definedName>
    <definedName name="_xlnm.Print_Area" localSheetId="0">'показатели тариф ВС'!$A$1:$D$21</definedName>
    <definedName name="_xlnm.Print_Area" localSheetId="3">'расходы тариф ВО'!$A$1:$C$25</definedName>
    <definedName name="_xlnm.Print_Area" localSheetId="1">'расходы тариф ВС'!$A$1:$C$26</definedName>
  </definedNames>
  <calcPr calcId="125725"/>
</workbook>
</file>

<file path=xl/calcChain.xml><?xml version="1.0" encoding="utf-8"?>
<calcChain xmlns="http://schemas.openxmlformats.org/spreadsheetml/2006/main">
  <c r="A13" i="5"/>
  <c r="C19" i="6"/>
  <c r="A17" i="5"/>
  <c r="A12"/>
  <c r="C16" i="6" l="1"/>
  <c r="C23" s="1"/>
  <c r="A18" i="3"/>
  <c r="C19" i="4" l="1"/>
  <c r="C16"/>
  <c r="C23" l="1"/>
  <c r="A21" i="3" l="1"/>
</calcChain>
</file>

<file path=xl/sharedStrings.xml><?xml version="1.0" encoding="utf-8"?>
<sst xmlns="http://schemas.openxmlformats.org/spreadsheetml/2006/main" count="131" uniqueCount="70">
  <si>
    <t>Основные показатели финансово-хозяйственной деятельности КГУП "Примтеплоэнерго"</t>
  </si>
  <si>
    <t>№ п/п</t>
  </si>
  <si>
    <t>Наименование показателя</t>
  </si>
  <si>
    <t>Единица измерения</t>
  </si>
  <si>
    <t>Производственные показатели</t>
  </si>
  <si>
    <t>6</t>
  </si>
  <si>
    <t>%</t>
  </si>
  <si>
    <t>7</t>
  </si>
  <si>
    <t>Среднесписочная численность</t>
  </si>
  <si>
    <t>чел.</t>
  </si>
  <si>
    <t>Экономические показатели</t>
  </si>
  <si>
    <t>тыс. руб.</t>
  </si>
  <si>
    <t>тыс. руб. (без НДС)</t>
  </si>
  <si>
    <t>№
п/п</t>
  </si>
  <si>
    <t>объем электрической энергии,  тыс.кВт*ч</t>
  </si>
  <si>
    <t>средневзвешенная стоимость,  руб/кВт</t>
  </si>
  <si>
    <t>2</t>
  </si>
  <si>
    <t>Расходы на оплату труда и отчисления на социальные нужды, в том числе:</t>
  </si>
  <si>
    <t>Затраты на оплату труда</t>
  </si>
  <si>
    <t>3</t>
  </si>
  <si>
    <t>Амортизация  и аренда имущества, в том числе:</t>
  </si>
  <si>
    <t>Амортизация основных производственных средств</t>
  </si>
  <si>
    <t xml:space="preserve">Аренда основных производственных средств </t>
  </si>
  <si>
    <t>4</t>
  </si>
  <si>
    <t>Расходы на ремонт (капитальный и текущий)</t>
  </si>
  <si>
    <t>5</t>
  </si>
  <si>
    <t>Итого себестоимость</t>
  </si>
  <si>
    <t>8</t>
  </si>
  <si>
    <t xml:space="preserve"> </t>
  </si>
  <si>
    <t>Объем поднятой воды</t>
  </si>
  <si>
    <t>тыс. куб. м</t>
  </si>
  <si>
    <t>Объем воды, пропущенной через очистные сооружения</t>
  </si>
  <si>
    <t>Потери воды в сетях</t>
  </si>
  <si>
    <t>Удельный расход электроэнергии на подачу воды в сеть</t>
  </si>
  <si>
    <t>кВт*ч/м3</t>
  </si>
  <si>
    <t>1</t>
  </si>
  <si>
    <t>4.1</t>
  </si>
  <si>
    <t>4.2</t>
  </si>
  <si>
    <t>Минимальная балансовая прибыль</t>
  </si>
  <si>
    <t>Расходы на покупаемую электрическую энергию</t>
  </si>
  <si>
    <t>Химреагенты, используемые в технологическом процессе</t>
  </si>
  <si>
    <t>Прочие (общепроизводственные и общеэксплуатационные расходы)</t>
  </si>
  <si>
    <t>Объем воды, используемой на коммунально-бытовые нужды</t>
  </si>
  <si>
    <t>Расход воды на нужды предприятия</t>
  </si>
  <si>
    <t>(по Приморскому городскому поселению)</t>
  </si>
  <si>
    <t>Выручка от реализации холодной воды</t>
  </si>
  <si>
    <t>Объем отпущенной потребителям воды (полезный отпуск)</t>
  </si>
  <si>
    <t>Отведено сточных вод</t>
  </si>
  <si>
    <t>Реализовано услуг по очистке стоков</t>
  </si>
  <si>
    <t>Объем сточных вод, пропущенных через очистные сооружения</t>
  </si>
  <si>
    <t>Выручка от реализации услуги водоотведения</t>
  </si>
  <si>
    <t>Утверждено
на период
01.01.11 -
31.12.11</t>
  </si>
  <si>
    <t xml:space="preserve"> в тарифе на водоотведение на период 01.01.11-31.12.11г.</t>
  </si>
  <si>
    <t>Утверждено
на период
  01.01.11-31.12.11</t>
  </si>
  <si>
    <t>Утверждено
на период
 01.01.11-31.12.11</t>
  </si>
  <si>
    <t xml:space="preserve"> в тарифе на холодную воду на период 01.01.11-31.12.11г.</t>
  </si>
  <si>
    <t>Страховые взносы во внебюджетные фонды</t>
  </si>
  <si>
    <t>Структура основных производственных расходов
КГУП "Примтеплоэнерго", утвержденных органами регулирования  (Департамент по тарифам ПК) в тарифе на холодную воду
на период 01.01.11-31.12.11г.</t>
  </si>
  <si>
    <t xml:space="preserve">  в сфере водоотведения и очистки сточных вод, которые утверждены органами регулирования (Департамент по тарифам ПК)</t>
  </si>
  <si>
    <t>Структура основных производственных расходов
КГУП "Примтеплоэнерго", утвержденных органами регулирования  (Департамент по тарифам ПК) в тарифе на водоотведение и очистку сточных вод на период 01.01.11-31.12.11г.</t>
  </si>
  <si>
    <t xml:space="preserve">  в сфере холодного водоснабжения, которые утверждены органами регулирования  
(Департамент по тарифам ПК)</t>
  </si>
  <si>
    <t>Объем покупной воды</t>
  </si>
  <si>
    <t xml:space="preserve">Расходы на оплату покупной холодной воды </t>
  </si>
  <si>
    <t>2.1</t>
  </si>
  <si>
    <t>2.2</t>
  </si>
  <si>
    <t>5.1</t>
  </si>
  <si>
    <t>5.2</t>
  </si>
  <si>
    <t>9</t>
  </si>
  <si>
    <t>Объем сточных вод, принятых от других регулируемых организаций</t>
  </si>
  <si>
    <t>Расходы на оплату услуг по перекачке и очистке сточных вод другими организациями</t>
  </si>
</sst>
</file>

<file path=xl/styles.xml><?xml version="1.0" encoding="utf-8"?>
<styleSheet xmlns="http://schemas.openxmlformats.org/spreadsheetml/2006/main">
  <numFmts count="4">
    <numFmt numFmtId="41" formatCode="_-* #,##0_р_._-;\-* #,##0_р_._-;_-* &quot;-&quot;_р_._-;_-@_-"/>
    <numFmt numFmtId="43" formatCode="_-* #,##0.00_р_._-;\-* #,##0.00_р_._-;_-* &quot;-&quot;??_р_._-;_-@_-"/>
    <numFmt numFmtId="164" formatCode="_-* #,##0.0_р_._-;\-* #,##0.0_р_._-;_-* &quot;-&quot;??_р_._-;_-@_-"/>
    <numFmt numFmtId="165" formatCode="_-* #,##0_р_._-;\-* #,##0_р_._-;_-* &quot;-&quot;??_р_._-;_-@_-"/>
  </numFmts>
  <fonts count="14">
    <font>
      <sz val="10"/>
      <name val="Arial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u/>
      <sz val="10"/>
      <color indexed="12"/>
      <name val="Arial Cyr"/>
      <charset val="204"/>
    </font>
    <font>
      <b/>
      <sz val="10"/>
      <name val="Times New Roman"/>
      <family val="1"/>
      <charset val="204"/>
    </font>
    <font>
      <b/>
      <sz val="16"/>
      <name val="Times New Roman"/>
      <family val="1"/>
      <charset val="204"/>
    </font>
    <font>
      <sz val="11"/>
      <name val="Times New Roman"/>
      <family val="1"/>
      <charset val="204"/>
    </font>
    <font>
      <sz val="16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5" fillId="0" borderId="0" applyFont="0" applyFill="0" applyBorder="0" applyAlignment="0" applyProtection="0"/>
    <xf numFmtId="0" fontId="1" fillId="0" borderId="0"/>
    <xf numFmtId="0" fontId="1" fillId="0" borderId="0"/>
    <xf numFmtId="0" fontId="8" fillId="0" borderId="0" applyNumberFormat="0" applyFill="0" applyBorder="0" applyAlignment="0" applyProtection="0">
      <alignment vertical="top"/>
      <protection locked="0"/>
    </xf>
    <xf numFmtId="43" fontId="5" fillId="0" borderId="0" applyFont="0" applyFill="0" applyBorder="0" applyAlignment="0" applyProtection="0"/>
  </cellStyleXfs>
  <cellXfs count="68">
    <xf numFmtId="0" fontId="0" fillId="0" borderId="0" xfId="0"/>
    <xf numFmtId="49" fontId="2" fillId="2" borderId="2" xfId="2" applyNumberFormat="1" applyFont="1" applyFill="1" applyBorder="1" applyAlignment="1">
      <alignment horizontal="center" vertical="center" wrapText="1"/>
    </xf>
    <xf numFmtId="1" fontId="2" fillId="2" borderId="2" xfId="2" applyNumberFormat="1" applyFont="1" applyFill="1" applyBorder="1" applyAlignment="1">
      <alignment horizontal="center" vertical="center" wrapText="1"/>
    </xf>
    <xf numFmtId="0" fontId="6" fillId="2" borderId="0" xfId="0" applyFont="1" applyFill="1"/>
    <xf numFmtId="0" fontId="6" fillId="2" borderId="0" xfId="0" applyFont="1" applyFill="1" applyAlignment="1">
      <alignment horizontal="right"/>
    </xf>
    <xf numFmtId="0" fontId="3" fillId="2" borderId="0" xfId="0" applyFont="1" applyFill="1" applyAlignment="1">
      <alignment horizontal="center" wrapText="1"/>
    </xf>
    <xf numFmtId="0" fontId="2" fillId="2" borderId="0" xfId="0" applyFont="1" applyFill="1"/>
    <xf numFmtId="0" fontId="10" fillId="2" borderId="0" xfId="2" applyFont="1" applyFill="1" applyBorder="1" applyAlignment="1">
      <alignment horizontal="left" vertical="center"/>
    </xf>
    <xf numFmtId="0" fontId="7" fillId="2" borderId="0" xfId="0" applyFont="1" applyFill="1" applyAlignment="1">
      <alignment horizontal="right"/>
    </xf>
    <xf numFmtId="0" fontId="6" fillId="2" borderId="2" xfId="0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165" fontId="6" fillId="2" borderId="2" xfId="0" applyNumberFormat="1" applyFont="1" applyFill="1" applyBorder="1"/>
    <xf numFmtId="0" fontId="2" fillId="2" borderId="2" xfId="0" applyFont="1" applyFill="1" applyBorder="1" applyAlignment="1">
      <alignment horizontal="left" vertical="center" wrapText="1" indent="2"/>
    </xf>
    <xf numFmtId="43" fontId="6" fillId="2" borderId="2" xfId="0" applyNumberFormat="1" applyFont="1" applyFill="1" applyBorder="1"/>
    <xf numFmtId="49" fontId="4" fillId="2" borderId="7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 wrapText="1"/>
    </xf>
    <xf numFmtId="165" fontId="9" fillId="2" borderId="2" xfId="0" applyNumberFormat="1" applyFont="1" applyFill="1" applyBorder="1"/>
    <xf numFmtId="0" fontId="9" fillId="2" borderId="0" xfId="0" applyFont="1" applyFill="1"/>
    <xf numFmtId="0" fontId="2" fillId="2" borderId="2" xfId="0" applyFont="1" applyFill="1" applyBorder="1" applyAlignment="1">
      <alignment horizontal="left" vertical="center" wrapText="1" indent="1"/>
    </xf>
    <xf numFmtId="49" fontId="4" fillId="2" borderId="2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41" fontId="9" fillId="2" borderId="0" xfId="0" applyNumberFormat="1" applyFont="1" applyFill="1"/>
    <xf numFmtId="0" fontId="11" fillId="2" borderId="0" xfId="0" applyFont="1" applyFill="1" applyBorder="1" applyAlignment="1">
      <alignment horizontal="left" wrapText="1"/>
    </xf>
    <xf numFmtId="0" fontId="2" fillId="2" borderId="0" xfId="2" applyFont="1" applyFill="1"/>
    <xf numFmtId="0" fontId="2" fillId="2" borderId="0" xfId="2" applyFont="1" applyFill="1" applyAlignment="1">
      <alignment horizontal="center"/>
    </xf>
    <xf numFmtId="0" fontId="2" fillId="2" borderId="0" xfId="2" applyFont="1" applyFill="1" applyAlignment="1">
      <alignment horizontal="right"/>
    </xf>
    <xf numFmtId="0" fontId="10" fillId="2" borderId="0" xfId="2" applyFont="1" applyFill="1" applyBorder="1" applyAlignment="1">
      <alignment horizontal="center" vertical="center" wrapText="1"/>
    </xf>
    <xf numFmtId="0" fontId="3" fillId="2" borderId="0" xfId="2" applyFont="1" applyFill="1" applyBorder="1" applyAlignment="1">
      <alignment horizontal="center" vertical="center" wrapText="1"/>
    </xf>
    <xf numFmtId="0" fontId="3" fillId="2" borderId="1" xfId="2" applyFont="1" applyFill="1" applyBorder="1" applyAlignment="1">
      <alignment horizontal="center" vertical="center" wrapText="1"/>
    </xf>
    <xf numFmtId="0" fontId="4" fillId="2" borderId="2" xfId="2" applyFont="1" applyFill="1" applyBorder="1" applyAlignment="1">
      <alignment horizontal="center" vertical="center" wrapText="1"/>
    </xf>
    <xf numFmtId="0" fontId="2" fillId="2" borderId="2" xfId="2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justify" vertical="center" wrapText="1"/>
    </xf>
    <xf numFmtId="0" fontId="2" fillId="2" borderId="2" xfId="0" applyFont="1" applyFill="1" applyBorder="1" applyAlignment="1">
      <alignment horizontal="center" vertical="center" wrapText="1"/>
    </xf>
    <xf numFmtId="164" fontId="2" fillId="2" borderId="2" xfId="1" applyNumberFormat="1" applyFont="1" applyFill="1" applyBorder="1" applyAlignment="1">
      <alignment horizontal="center"/>
    </xf>
    <xf numFmtId="164" fontId="2" fillId="2" borderId="2" xfId="1" applyNumberFormat="1" applyFont="1" applyFill="1" applyBorder="1" applyAlignment="1">
      <alignment horizontal="center" vertical="center"/>
    </xf>
    <xf numFmtId="165" fontId="2" fillId="2" borderId="2" xfId="1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justify" vertical="center"/>
    </xf>
    <xf numFmtId="0" fontId="2" fillId="2" borderId="2" xfId="0" applyFont="1" applyFill="1" applyBorder="1" applyAlignment="1">
      <alignment horizontal="center" vertical="center"/>
    </xf>
    <xf numFmtId="165" fontId="2" fillId="2" borderId="2" xfId="1" applyNumberFormat="1" applyFont="1" applyFill="1" applyBorder="1" applyAlignment="1">
      <alignment horizontal="left" vertical="center" wrapText="1" indent="1"/>
    </xf>
    <xf numFmtId="0" fontId="4" fillId="2" borderId="2" xfId="2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wrapText="1"/>
    </xf>
    <xf numFmtId="0" fontId="12" fillId="2" borderId="0" xfId="2" applyFont="1" applyFill="1" applyBorder="1" applyAlignment="1">
      <alignment horizontal="left" vertical="center"/>
    </xf>
    <xf numFmtId="0" fontId="13" fillId="2" borderId="0" xfId="2" applyFont="1" applyFill="1" applyBorder="1" applyAlignment="1">
      <alignment horizontal="center" vertical="center" wrapText="1"/>
    </xf>
    <xf numFmtId="0" fontId="13" fillId="2" borderId="0" xfId="2" applyFont="1" applyFill="1" applyBorder="1" applyAlignment="1">
      <alignment horizontal="left" vertical="center"/>
    </xf>
    <xf numFmtId="0" fontId="13" fillId="2" borderId="0" xfId="0" applyFont="1" applyFill="1"/>
    <xf numFmtId="0" fontId="13" fillId="2" borderId="0" xfId="0" applyFont="1" applyFill="1" applyAlignment="1">
      <alignment horizontal="right"/>
    </xf>
    <xf numFmtId="0" fontId="10" fillId="2" borderId="0" xfId="2" applyFont="1" applyFill="1" applyBorder="1" applyAlignment="1">
      <alignment horizontal="center" vertical="center" wrapText="1"/>
    </xf>
    <xf numFmtId="0" fontId="4" fillId="2" borderId="2" xfId="2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wrapText="1"/>
    </xf>
    <xf numFmtId="0" fontId="3" fillId="2" borderId="0" xfId="2" applyFont="1" applyFill="1" applyBorder="1" applyAlignment="1">
      <alignment horizontal="center" vertical="center" wrapText="1"/>
    </xf>
    <xf numFmtId="0" fontId="10" fillId="2" borderId="0" xfId="2" applyFont="1" applyFill="1" applyBorder="1" applyAlignment="1">
      <alignment horizontal="center" vertical="center"/>
    </xf>
    <xf numFmtId="0" fontId="10" fillId="2" borderId="0" xfId="2" applyFont="1" applyFill="1" applyBorder="1" applyAlignment="1">
      <alignment horizontal="center" vertical="center" wrapText="1"/>
    </xf>
    <xf numFmtId="0" fontId="4" fillId="2" borderId="2" xfId="2" applyFont="1" applyFill="1" applyBorder="1" applyAlignment="1">
      <alignment horizontal="center" vertical="center" wrapText="1"/>
    </xf>
    <xf numFmtId="0" fontId="4" fillId="2" borderId="3" xfId="2" applyFont="1" applyFill="1" applyBorder="1" applyAlignment="1">
      <alignment horizontal="center" vertical="center" wrapText="1"/>
    </xf>
    <xf numFmtId="0" fontId="4" fillId="2" borderId="4" xfId="2" applyFont="1" applyFill="1" applyBorder="1" applyAlignment="1">
      <alignment horizontal="center" vertical="center" wrapText="1"/>
    </xf>
    <xf numFmtId="0" fontId="4" fillId="2" borderId="5" xfId="2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3" fillId="2" borderId="0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 wrapText="1"/>
    </xf>
    <xf numFmtId="164" fontId="2" fillId="0" borderId="2" xfId="1" applyNumberFormat="1" applyFont="1" applyFill="1" applyBorder="1" applyAlignment="1">
      <alignment horizontal="center" vertical="center"/>
    </xf>
    <xf numFmtId="165" fontId="6" fillId="0" borderId="2" xfId="0" applyNumberFormat="1" applyFont="1" applyFill="1" applyBorder="1"/>
    <xf numFmtId="164" fontId="2" fillId="0" borderId="2" xfId="1" applyNumberFormat="1" applyFont="1" applyFill="1" applyBorder="1" applyAlignment="1">
      <alignment horizontal="center"/>
    </xf>
  </cellXfs>
  <cellStyles count="6">
    <cellStyle name="oft Excel]_x000d__x000a_Comment=Строки open=/f добавляют пользовательские функции к списку Вставить функцию._x000d__x000a_Maximized=3_x000d__x000a_Basi" xfId="3"/>
    <cellStyle name="Гиперссылка_Тарифы на реализацию ресурсов ОАО МОЭК" xfId="4"/>
    <cellStyle name="Обычный" xfId="0" builtinId="0"/>
    <cellStyle name="Обычный_Я_Формы для ГО_2008(4749531_02-АП-152_9_03_02_2009)" xfId="2"/>
    <cellStyle name="Финансовый" xfId="1" builtinId="3"/>
    <cellStyle name="Финансовый 2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21"/>
  <sheetViews>
    <sheetView view="pageBreakPreview" zoomScale="80" zoomScaleNormal="60" zoomScaleSheetLayoutView="80" workbookViewId="0">
      <pane xSplit="2" ySplit="10" topLeftCell="C11" activePane="bottomRight" state="frozen"/>
      <selection activeCell="B30" sqref="B30"/>
      <selection pane="topRight" activeCell="B30" sqref="B30"/>
      <selection pane="bottomLeft" activeCell="B30" sqref="B30"/>
      <selection pane="bottomRight" activeCell="A21" sqref="A21"/>
    </sheetView>
  </sheetViews>
  <sheetFormatPr defaultRowHeight="33.950000000000003" customHeight="1"/>
  <cols>
    <col min="1" max="1" width="7.5703125" style="25" customWidth="1"/>
    <col min="2" max="2" width="94.28515625" style="25" customWidth="1"/>
    <col min="3" max="3" width="13.5703125" style="26" customWidth="1"/>
    <col min="4" max="4" width="22.140625" style="25" customWidth="1"/>
    <col min="5" max="5" width="5.28515625" style="25" customWidth="1"/>
    <col min="6" max="6" width="8.85546875" style="25" customWidth="1"/>
    <col min="7" max="16384" width="9.140625" style="25"/>
  </cols>
  <sheetData>
    <row r="1" spans="1:4" ht="6.75" customHeight="1">
      <c r="D1" s="27"/>
    </row>
    <row r="2" spans="1:4" ht="18" customHeight="1">
      <c r="A2" s="52" t="s">
        <v>0</v>
      </c>
      <c r="B2" s="52"/>
      <c r="C2" s="52"/>
      <c r="D2" s="52"/>
    </row>
    <row r="3" spans="1:4" ht="46.5" customHeight="1">
      <c r="A3" s="53" t="s">
        <v>60</v>
      </c>
      <c r="B3" s="53"/>
      <c r="C3" s="53"/>
      <c r="D3" s="53"/>
    </row>
    <row r="4" spans="1:4" ht="22.5" customHeight="1">
      <c r="A4" s="53" t="s">
        <v>55</v>
      </c>
      <c r="B4" s="53"/>
      <c r="C4" s="53"/>
      <c r="D4" s="53"/>
    </row>
    <row r="5" spans="1:4" ht="6.75" customHeight="1">
      <c r="A5" s="28"/>
      <c r="B5" s="28"/>
      <c r="C5" s="28"/>
      <c r="D5" s="48"/>
    </row>
    <row r="6" spans="1:4" ht="25.5" customHeight="1">
      <c r="A6" s="43" t="s">
        <v>44</v>
      </c>
      <c r="B6" s="44"/>
      <c r="C6" s="44"/>
      <c r="D6" s="44"/>
    </row>
    <row r="7" spans="1:4" ht="9.75" customHeight="1">
      <c r="A7" s="7"/>
      <c r="B7" s="30"/>
      <c r="C7" s="30"/>
      <c r="D7" s="30"/>
    </row>
    <row r="8" spans="1:4" ht="55.5" customHeight="1">
      <c r="A8" s="31" t="s">
        <v>1</v>
      </c>
      <c r="B8" s="31" t="s">
        <v>2</v>
      </c>
      <c r="C8" s="31" t="s">
        <v>3</v>
      </c>
      <c r="D8" s="49" t="s">
        <v>54</v>
      </c>
    </row>
    <row r="9" spans="1:4" ht="21" customHeight="1">
      <c r="A9" s="32">
        <v>1</v>
      </c>
      <c r="B9" s="32">
        <v>2</v>
      </c>
      <c r="C9" s="32">
        <v>3</v>
      </c>
      <c r="D9" s="32">
        <v>4</v>
      </c>
    </row>
    <row r="10" spans="1:4" ht="20.25" customHeight="1">
      <c r="A10" s="54" t="s">
        <v>4</v>
      </c>
      <c r="B10" s="54"/>
      <c r="C10" s="54"/>
      <c r="D10" s="54"/>
    </row>
    <row r="11" spans="1:4" ht="27" customHeight="1">
      <c r="A11" s="1" t="s">
        <v>35</v>
      </c>
      <c r="B11" s="33" t="s">
        <v>29</v>
      </c>
      <c r="C11" s="34" t="s">
        <v>30</v>
      </c>
      <c r="D11" s="35">
        <v>64.722000000000008</v>
      </c>
    </row>
    <row r="12" spans="1:4" ht="31.5" customHeight="1">
      <c r="A12" s="1" t="s">
        <v>16</v>
      </c>
      <c r="B12" s="33" t="s">
        <v>61</v>
      </c>
      <c r="C12" s="34" t="s">
        <v>30</v>
      </c>
      <c r="D12" s="65">
        <v>0</v>
      </c>
    </row>
    <row r="13" spans="1:4" ht="30.95" customHeight="1">
      <c r="A13" s="1" t="s">
        <v>19</v>
      </c>
      <c r="B13" s="11" t="s">
        <v>42</v>
      </c>
      <c r="C13" s="34" t="s">
        <v>30</v>
      </c>
      <c r="D13" s="35">
        <v>0.01</v>
      </c>
    </row>
    <row r="14" spans="1:4" ht="30.95" customHeight="1">
      <c r="A14" s="2">
        <v>4</v>
      </c>
      <c r="B14" s="33" t="s">
        <v>31</v>
      </c>
      <c r="C14" s="34" t="s">
        <v>30</v>
      </c>
      <c r="D14" s="35"/>
    </row>
    <row r="15" spans="1:4" ht="30.95" customHeight="1">
      <c r="A15" s="1" t="s">
        <v>25</v>
      </c>
      <c r="B15" s="33" t="s">
        <v>32</v>
      </c>
      <c r="C15" s="34" t="s">
        <v>6</v>
      </c>
      <c r="D15" s="35">
        <v>10.849610582272222</v>
      </c>
    </row>
    <row r="16" spans="1:4" ht="30.95" customHeight="1">
      <c r="A16" s="1" t="s">
        <v>5</v>
      </c>
      <c r="B16" s="33" t="s">
        <v>46</v>
      </c>
      <c r="C16" s="34" t="s">
        <v>30</v>
      </c>
      <c r="D16" s="35">
        <v>53.596000000000004</v>
      </c>
    </row>
    <row r="17" spans="1:4" ht="30.75" customHeight="1">
      <c r="A17" s="1" t="s">
        <v>7</v>
      </c>
      <c r="B17" s="22" t="s">
        <v>43</v>
      </c>
      <c r="C17" s="34" t="s">
        <v>30</v>
      </c>
      <c r="D17" s="35">
        <v>4.0949999999999998</v>
      </c>
    </row>
    <row r="18" spans="1:4" ht="35.25" customHeight="1">
      <c r="A18" s="2">
        <f>A17+1</f>
        <v>8</v>
      </c>
      <c r="B18" s="11" t="s">
        <v>33</v>
      </c>
      <c r="C18" s="34" t="s">
        <v>34</v>
      </c>
      <c r="D18" s="36">
        <v>0.46</v>
      </c>
    </row>
    <row r="19" spans="1:4" ht="30.95" customHeight="1">
      <c r="A19" s="2">
        <v>9</v>
      </c>
      <c r="B19" s="33" t="s">
        <v>8</v>
      </c>
      <c r="C19" s="34" t="s">
        <v>9</v>
      </c>
      <c r="D19" s="37">
        <v>4</v>
      </c>
    </row>
    <row r="20" spans="1:4" ht="20.25" customHeight="1">
      <c r="A20" s="55" t="s">
        <v>10</v>
      </c>
      <c r="B20" s="56"/>
      <c r="C20" s="56"/>
      <c r="D20" s="57"/>
    </row>
    <row r="21" spans="1:4" ht="32.25" customHeight="1">
      <c r="A21" s="2">
        <f>A19+1</f>
        <v>10</v>
      </c>
      <c r="B21" s="38" t="s">
        <v>45</v>
      </c>
      <c r="C21" s="39" t="s">
        <v>11</v>
      </c>
      <c r="D21" s="40">
        <v>726.52060000000006</v>
      </c>
    </row>
  </sheetData>
  <mergeCells count="5">
    <mergeCell ref="A2:D2"/>
    <mergeCell ref="A3:D3"/>
    <mergeCell ref="A4:D4"/>
    <mergeCell ref="A10:D10"/>
    <mergeCell ref="A20:D20"/>
  </mergeCells>
  <pageMargins left="0.81" right="0.23622047244094491" top="0.38" bottom="0.23622047244094491" header="0.19685039370078741" footer="0.19685039370078741"/>
  <pageSetup paperSize="9"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50"/>
  <sheetViews>
    <sheetView view="pageBreakPreview" zoomScale="75" zoomScaleNormal="90" zoomScaleSheetLayoutView="75" workbookViewId="0">
      <pane xSplit="2" ySplit="9" topLeftCell="C10" activePane="bottomRight" state="frozen"/>
      <selection activeCell="B30" sqref="B30"/>
      <selection pane="topRight" activeCell="B30" sqref="B30"/>
      <selection pane="bottomLeft" activeCell="B30" sqref="B30"/>
      <selection pane="bottomRight" activeCell="A26" sqref="A26"/>
    </sheetView>
  </sheetViews>
  <sheetFormatPr defaultRowHeight="12.75"/>
  <cols>
    <col min="1" max="1" width="8.28515625" style="3" customWidth="1"/>
    <col min="2" max="2" width="60.28515625" style="3" customWidth="1"/>
    <col min="3" max="3" width="19.7109375" style="3" customWidth="1"/>
    <col min="4" max="4" width="12.5703125" style="3" customWidth="1"/>
    <col min="5" max="16384" width="9.140625" style="3"/>
  </cols>
  <sheetData>
    <row r="1" spans="1:3" ht="4.5" customHeight="1">
      <c r="C1" s="4"/>
    </row>
    <row r="2" spans="1:3" ht="77.25" customHeight="1">
      <c r="A2" s="58" t="s">
        <v>57</v>
      </c>
      <c r="B2" s="58"/>
      <c r="C2" s="58"/>
    </row>
    <row r="3" spans="1:3" ht="5.25" customHeight="1">
      <c r="A3" s="5"/>
      <c r="B3" s="5"/>
      <c r="C3" s="50"/>
    </row>
    <row r="4" spans="1:3" ht="5.25" customHeight="1">
      <c r="A4" s="6"/>
      <c r="B4" s="6"/>
    </row>
    <row r="5" spans="1:3" s="46" customFormat="1" ht="25.5" customHeight="1">
      <c r="A5" s="45" t="s">
        <v>44</v>
      </c>
      <c r="C5" s="47" t="s">
        <v>12</v>
      </c>
    </row>
    <row r="6" spans="1:3" ht="6.75" customHeight="1">
      <c r="A6" s="6"/>
      <c r="B6" s="6"/>
      <c r="C6" s="8"/>
    </row>
    <row r="7" spans="1:3" ht="20.25" customHeight="1">
      <c r="A7" s="59" t="s">
        <v>13</v>
      </c>
      <c r="B7" s="59" t="s">
        <v>2</v>
      </c>
      <c r="C7" s="62" t="s">
        <v>53</v>
      </c>
    </row>
    <row r="8" spans="1:3" ht="20.25" customHeight="1">
      <c r="A8" s="60"/>
      <c r="B8" s="60"/>
      <c r="C8" s="62"/>
    </row>
    <row r="9" spans="1:3" ht="20.25" customHeight="1">
      <c r="A9" s="61"/>
      <c r="B9" s="61"/>
      <c r="C9" s="62"/>
    </row>
    <row r="10" spans="1:3" ht="18.75" customHeight="1">
      <c r="A10" s="9">
        <v>1</v>
      </c>
      <c r="B10" s="9">
        <v>2</v>
      </c>
      <c r="C10" s="9">
        <v>3</v>
      </c>
    </row>
    <row r="11" spans="1:3" ht="17.25" customHeight="1">
      <c r="A11" s="9">
        <v>1</v>
      </c>
      <c r="B11" s="11" t="s">
        <v>62</v>
      </c>
      <c r="C11" s="66">
        <v>0</v>
      </c>
    </row>
    <row r="12" spans="1:3" ht="18" customHeight="1">
      <c r="A12" s="10" t="s">
        <v>16</v>
      </c>
      <c r="B12" s="11" t="s">
        <v>39</v>
      </c>
      <c r="C12" s="12">
        <v>106.62299999999999</v>
      </c>
    </row>
    <row r="13" spans="1:3" ht="18" customHeight="1">
      <c r="A13" s="10" t="s">
        <v>63</v>
      </c>
      <c r="B13" s="13" t="s">
        <v>14</v>
      </c>
      <c r="C13" s="12">
        <v>29.7</v>
      </c>
    </row>
    <row r="14" spans="1:3" ht="18" customHeight="1">
      <c r="A14" s="10" t="s">
        <v>64</v>
      </c>
      <c r="B14" s="13" t="s">
        <v>15</v>
      </c>
      <c r="C14" s="14">
        <v>3.59</v>
      </c>
    </row>
    <row r="15" spans="1:3" ht="18" customHeight="1">
      <c r="A15" s="10" t="s">
        <v>19</v>
      </c>
      <c r="B15" s="11" t="s">
        <v>40</v>
      </c>
      <c r="C15" s="12">
        <v>0</v>
      </c>
    </row>
    <row r="16" spans="1:3" s="18" customFormat="1" ht="18" customHeight="1">
      <c r="A16" s="15" t="s">
        <v>23</v>
      </c>
      <c r="B16" s="16" t="s">
        <v>17</v>
      </c>
      <c r="C16" s="17">
        <f>SUM(C17:C18)</f>
        <v>590.49760000000003</v>
      </c>
    </row>
    <row r="17" spans="1:4" ht="18" customHeight="1">
      <c r="A17" s="10" t="s">
        <v>36</v>
      </c>
      <c r="B17" s="19" t="s">
        <v>18</v>
      </c>
      <c r="C17" s="12">
        <v>440.69760000000002</v>
      </c>
    </row>
    <row r="18" spans="1:4" ht="18" customHeight="1">
      <c r="A18" s="10" t="s">
        <v>37</v>
      </c>
      <c r="B18" s="19" t="s">
        <v>56</v>
      </c>
      <c r="C18" s="12">
        <v>149.80000000000001</v>
      </c>
    </row>
    <row r="19" spans="1:4" s="18" customFormat="1" ht="18" customHeight="1">
      <c r="A19" s="20" t="s">
        <v>25</v>
      </c>
      <c r="B19" s="21" t="s">
        <v>20</v>
      </c>
      <c r="C19" s="17">
        <f>SUM(C20:C21)</f>
        <v>15.2</v>
      </c>
    </row>
    <row r="20" spans="1:4" ht="18" customHeight="1">
      <c r="A20" s="10" t="s">
        <v>65</v>
      </c>
      <c r="B20" s="19" t="s">
        <v>21</v>
      </c>
      <c r="C20" s="12">
        <v>0</v>
      </c>
    </row>
    <row r="21" spans="1:4" ht="18" customHeight="1">
      <c r="A21" s="10" t="s">
        <v>66</v>
      </c>
      <c r="B21" s="19" t="s">
        <v>22</v>
      </c>
      <c r="C21" s="12">
        <v>15.2</v>
      </c>
    </row>
    <row r="22" spans="1:4" ht="18" customHeight="1">
      <c r="A22" s="10" t="s">
        <v>5</v>
      </c>
      <c r="B22" s="22" t="s">
        <v>24</v>
      </c>
      <c r="C22" s="12">
        <v>2.1</v>
      </c>
    </row>
    <row r="23" spans="1:4" ht="31.5">
      <c r="A23" s="10" t="s">
        <v>7</v>
      </c>
      <c r="B23" s="22" t="s">
        <v>41</v>
      </c>
      <c r="C23" s="12">
        <f>C24-C12-C15-C16-C19-C22</f>
        <v>11.599999999999978</v>
      </c>
    </row>
    <row r="24" spans="1:4" s="18" customFormat="1" ht="20.25" customHeight="1">
      <c r="A24" s="20" t="s">
        <v>27</v>
      </c>
      <c r="B24" s="21" t="s">
        <v>26</v>
      </c>
      <c r="C24" s="17">
        <v>726.02060000000006</v>
      </c>
      <c r="D24" s="23"/>
    </row>
    <row r="25" spans="1:4" ht="18" customHeight="1">
      <c r="A25" s="10" t="s">
        <v>67</v>
      </c>
      <c r="B25" s="22" t="s">
        <v>38</v>
      </c>
      <c r="C25" s="12">
        <v>0.5</v>
      </c>
    </row>
    <row r="26" spans="1:4" ht="15.75" customHeight="1">
      <c r="A26" s="24"/>
      <c r="B26" s="24"/>
      <c r="C26" s="24"/>
    </row>
    <row r="27" spans="1:4">
      <c r="A27" s="3" t="s">
        <v>28</v>
      </c>
    </row>
    <row r="29" spans="1:4" ht="15.75" customHeight="1"/>
    <row r="30" spans="1:4" ht="15.75" customHeight="1"/>
    <row r="31" spans="1:4" ht="15.75" customHeight="1">
      <c r="B31" s="6"/>
    </row>
    <row r="32" spans="1:4" ht="15.75" customHeight="1">
      <c r="B32" s="6"/>
    </row>
    <row r="33" spans="2:2" ht="15.75" customHeight="1">
      <c r="B33" s="6"/>
    </row>
    <row r="34" spans="2:2" ht="15.75" customHeight="1">
      <c r="B34" s="6"/>
    </row>
    <row r="49" ht="15.75" customHeight="1"/>
    <row r="50" ht="15.75" customHeight="1"/>
  </sheetData>
  <mergeCells count="4">
    <mergeCell ref="A2:C2"/>
    <mergeCell ref="A7:A9"/>
    <mergeCell ref="B7:B9"/>
    <mergeCell ref="C7:C9"/>
  </mergeCells>
  <pageMargins left="0.97" right="0.23622047244094491" top="0.27559055118110237" bottom="0.23622047244094491" header="0.19685039370078741" footer="0.1968503937007874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17"/>
  <sheetViews>
    <sheetView view="pageBreakPreview" zoomScale="80" zoomScaleNormal="60" zoomScaleSheetLayoutView="80" workbookViewId="0">
      <pane xSplit="2" ySplit="10" topLeftCell="C11" activePane="bottomRight" state="frozen"/>
      <selection activeCell="B30" sqref="B30"/>
      <selection pane="topRight" activeCell="B30" sqref="B30"/>
      <selection pane="bottomLeft" activeCell="B30" sqref="B30"/>
      <selection pane="bottomRight" activeCell="A16" sqref="A16:D16"/>
    </sheetView>
  </sheetViews>
  <sheetFormatPr defaultRowHeight="33.950000000000003" customHeight="1"/>
  <cols>
    <col min="1" max="1" width="7.5703125" style="25" customWidth="1"/>
    <col min="2" max="2" width="75.5703125" style="25" customWidth="1"/>
    <col min="3" max="3" width="13.5703125" style="26" customWidth="1"/>
    <col min="4" max="4" width="21.140625" style="25" customWidth="1"/>
    <col min="5" max="5" width="5.28515625" style="25" customWidth="1"/>
    <col min="6" max="6" width="16" style="25" customWidth="1"/>
    <col min="7" max="16384" width="9.140625" style="25"/>
  </cols>
  <sheetData>
    <row r="1" spans="1:4" ht="6.75" customHeight="1">
      <c r="D1" s="27"/>
    </row>
    <row r="2" spans="1:4" ht="18.75" customHeight="1">
      <c r="A2" s="63" t="s">
        <v>0</v>
      </c>
      <c r="B2" s="63"/>
      <c r="C2" s="63"/>
      <c r="D2" s="63"/>
    </row>
    <row r="3" spans="1:4" ht="46.5" customHeight="1">
      <c r="A3" s="64" t="s">
        <v>58</v>
      </c>
      <c r="B3" s="64"/>
      <c r="C3" s="64"/>
      <c r="D3" s="64"/>
    </row>
    <row r="4" spans="1:4" ht="21" customHeight="1">
      <c r="A4" s="64" t="s">
        <v>52</v>
      </c>
      <c r="B4" s="64"/>
      <c r="C4" s="64"/>
      <c r="D4" s="64"/>
    </row>
    <row r="5" spans="1:4" ht="6.75" customHeight="1">
      <c r="A5" s="29"/>
      <c r="B5" s="29"/>
      <c r="C5" s="29"/>
      <c r="D5" s="51"/>
    </row>
    <row r="6" spans="1:4" ht="22.5" customHeight="1">
      <c r="A6" s="45" t="s">
        <v>44</v>
      </c>
      <c r="B6" s="44"/>
      <c r="C6" s="44"/>
      <c r="D6" s="44"/>
    </row>
    <row r="7" spans="1:4" ht="4.5" customHeight="1">
      <c r="A7" s="30"/>
      <c r="B7" s="30"/>
      <c r="C7" s="30"/>
      <c r="D7" s="30"/>
    </row>
    <row r="8" spans="1:4" ht="66" customHeight="1">
      <c r="A8" s="41" t="s">
        <v>1</v>
      </c>
      <c r="B8" s="41" t="s">
        <v>2</v>
      </c>
      <c r="C8" s="41" t="s">
        <v>3</v>
      </c>
      <c r="D8" s="49" t="s">
        <v>51</v>
      </c>
    </row>
    <row r="9" spans="1:4" ht="21" customHeight="1">
      <c r="A9" s="32">
        <v>1</v>
      </c>
      <c r="B9" s="32">
        <v>2</v>
      </c>
      <c r="C9" s="32">
        <v>3</v>
      </c>
      <c r="D9" s="32">
        <v>4</v>
      </c>
    </row>
    <row r="10" spans="1:4" ht="35.25" customHeight="1">
      <c r="A10" s="54" t="s">
        <v>4</v>
      </c>
      <c r="B10" s="54"/>
      <c r="C10" s="54"/>
      <c r="D10" s="54"/>
    </row>
    <row r="11" spans="1:4" ht="31.5" customHeight="1">
      <c r="A11" s="1" t="s">
        <v>35</v>
      </c>
      <c r="B11" s="33" t="s">
        <v>47</v>
      </c>
      <c r="C11" s="34" t="s">
        <v>30</v>
      </c>
      <c r="D11" s="35">
        <v>62.289000000000009</v>
      </c>
    </row>
    <row r="12" spans="1:4" ht="30.95" customHeight="1">
      <c r="A12" s="2">
        <f>A11+1</f>
        <v>2</v>
      </c>
      <c r="B12" s="33" t="s">
        <v>48</v>
      </c>
      <c r="C12" s="34" t="s">
        <v>30</v>
      </c>
      <c r="D12" s="35">
        <v>62.289000000000009</v>
      </c>
    </row>
    <row r="13" spans="1:4" ht="30.95" customHeight="1">
      <c r="A13" s="2">
        <f t="shared" ref="A13" si="0">A12+1</f>
        <v>3</v>
      </c>
      <c r="B13" s="33" t="s">
        <v>68</v>
      </c>
      <c r="C13" s="34" t="s">
        <v>30</v>
      </c>
      <c r="D13" s="67">
        <v>0</v>
      </c>
    </row>
    <row r="14" spans="1:4" ht="30.95" customHeight="1">
      <c r="A14" s="2">
        <v>4</v>
      </c>
      <c r="B14" s="33" t="s">
        <v>49</v>
      </c>
      <c r="C14" s="34" t="s">
        <v>30</v>
      </c>
      <c r="D14" s="35">
        <v>62.289000000000009</v>
      </c>
    </row>
    <row r="15" spans="1:4" ht="31.5" customHeight="1">
      <c r="A15" s="2">
        <v>5</v>
      </c>
      <c r="B15" s="33" t="s">
        <v>8</v>
      </c>
      <c r="C15" s="34" t="s">
        <v>9</v>
      </c>
      <c r="D15" s="35">
        <v>1.2</v>
      </c>
    </row>
    <row r="16" spans="1:4" ht="35.25" customHeight="1">
      <c r="A16" s="55" t="s">
        <v>10</v>
      </c>
      <c r="B16" s="56"/>
      <c r="C16" s="56"/>
      <c r="D16" s="57"/>
    </row>
    <row r="17" spans="1:4" ht="32.25" customHeight="1">
      <c r="A17" s="2">
        <f>A15+1</f>
        <v>6</v>
      </c>
      <c r="B17" s="38" t="s">
        <v>50</v>
      </c>
      <c r="C17" s="39" t="s">
        <v>11</v>
      </c>
      <c r="D17" s="40">
        <v>369.69935999999996</v>
      </c>
    </row>
  </sheetData>
  <mergeCells count="5">
    <mergeCell ref="A2:D2"/>
    <mergeCell ref="A3:D3"/>
    <mergeCell ref="A4:D4"/>
    <mergeCell ref="A10:D10"/>
    <mergeCell ref="A16:D16"/>
  </mergeCells>
  <pageMargins left="0.81" right="0.23622047244094491" top="0.38" bottom="0.23622047244094491" header="0.19685039370078741" footer="0.19685039370078741"/>
  <pageSetup paperSize="9" scale="7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34"/>
  <sheetViews>
    <sheetView tabSelected="1" view="pageBreakPreview" zoomScale="80" zoomScaleNormal="90" zoomScaleSheetLayoutView="80" workbookViewId="0">
      <pane xSplit="2" ySplit="10" topLeftCell="C11" activePane="bottomRight" state="frozen"/>
      <selection activeCell="B14" sqref="B14"/>
      <selection pane="topRight" activeCell="B14" sqref="B14"/>
      <selection pane="bottomLeft" activeCell="B14" sqref="B14"/>
      <selection pane="bottomRight" activeCell="A26" sqref="A26"/>
    </sheetView>
  </sheetViews>
  <sheetFormatPr defaultRowHeight="12.75"/>
  <cols>
    <col min="1" max="1" width="8.28515625" style="3" customWidth="1"/>
    <col min="2" max="2" width="60.28515625" style="3" customWidth="1"/>
    <col min="3" max="3" width="19.85546875" style="3" customWidth="1"/>
    <col min="4" max="4" width="12.5703125" style="3" customWidth="1"/>
    <col min="5" max="16384" width="9.140625" style="3"/>
  </cols>
  <sheetData>
    <row r="1" spans="1:3" ht="3" customHeight="1">
      <c r="C1" s="4"/>
    </row>
    <row r="2" spans="1:3" ht="78" customHeight="1">
      <c r="A2" s="58" t="s">
        <v>59</v>
      </c>
      <c r="B2" s="58"/>
      <c r="C2" s="58"/>
    </row>
    <row r="3" spans="1:3" ht="6" customHeight="1">
      <c r="A3" s="42"/>
      <c r="B3" s="42"/>
      <c r="C3" s="42"/>
    </row>
    <row r="4" spans="1:3" ht="6" customHeight="1">
      <c r="A4" s="6"/>
      <c r="B4" s="6"/>
    </row>
    <row r="5" spans="1:3" s="46" customFormat="1" ht="20.25" customHeight="1">
      <c r="A5" s="45" t="s">
        <v>44</v>
      </c>
      <c r="C5" s="47" t="s">
        <v>12</v>
      </c>
    </row>
    <row r="6" spans="1:3" ht="6" customHeight="1">
      <c r="A6" s="6"/>
      <c r="B6" s="6"/>
      <c r="C6" s="8"/>
    </row>
    <row r="7" spans="1:3" ht="31.5" customHeight="1">
      <c r="A7" s="59" t="s">
        <v>13</v>
      </c>
      <c r="B7" s="59" t="s">
        <v>2</v>
      </c>
      <c r="C7" s="62" t="s">
        <v>51</v>
      </c>
    </row>
    <row r="8" spans="1:3" ht="38.25" customHeight="1">
      <c r="A8" s="60"/>
      <c r="B8" s="60"/>
      <c r="C8" s="62"/>
    </row>
    <row r="9" spans="1:3" ht="12.75" customHeight="1">
      <c r="A9" s="61"/>
      <c r="B9" s="61"/>
      <c r="C9" s="62"/>
    </row>
    <row r="10" spans="1:3" ht="17.25" customHeight="1">
      <c r="A10" s="9">
        <v>1</v>
      </c>
      <c r="B10" s="9">
        <v>2</v>
      </c>
      <c r="C10" s="9">
        <v>3</v>
      </c>
    </row>
    <row r="11" spans="1:3" ht="31.5" customHeight="1">
      <c r="A11" s="9">
        <v>1</v>
      </c>
      <c r="B11" s="11" t="s">
        <v>69</v>
      </c>
      <c r="C11" s="66">
        <v>0</v>
      </c>
    </row>
    <row r="12" spans="1:3" ht="18.75" customHeight="1">
      <c r="A12" s="10" t="s">
        <v>16</v>
      </c>
      <c r="B12" s="11" t="s">
        <v>39</v>
      </c>
      <c r="C12" s="12">
        <v>59.4</v>
      </c>
    </row>
    <row r="13" spans="1:3" ht="18" customHeight="1">
      <c r="A13" s="10" t="s">
        <v>63</v>
      </c>
      <c r="B13" s="13" t="s">
        <v>14</v>
      </c>
      <c r="C13" s="12">
        <v>14.952</v>
      </c>
    </row>
    <row r="14" spans="1:3" ht="18" customHeight="1">
      <c r="A14" s="10" t="s">
        <v>64</v>
      </c>
      <c r="B14" s="13" t="s">
        <v>15</v>
      </c>
      <c r="C14" s="14">
        <v>3.9727126805778492</v>
      </c>
    </row>
    <row r="15" spans="1:3" ht="18" customHeight="1">
      <c r="A15" s="10" t="s">
        <v>19</v>
      </c>
      <c r="B15" s="11" t="s">
        <v>40</v>
      </c>
      <c r="C15" s="12">
        <v>19.5</v>
      </c>
    </row>
    <row r="16" spans="1:3" s="18" customFormat="1" ht="31.5">
      <c r="A16" s="15" t="s">
        <v>23</v>
      </c>
      <c r="B16" s="16" t="s">
        <v>17</v>
      </c>
      <c r="C16" s="17">
        <f>SUM(C17:C18)</f>
        <v>173.35935999999998</v>
      </c>
    </row>
    <row r="17" spans="1:4" ht="18" customHeight="1">
      <c r="A17" s="10" t="s">
        <v>36</v>
      </c>
      <c r="B17" s="19" t="s">
        <v>18</v>
      </c>
      <c r="C17" s="12">
        <v>129.15935999999999</v>
      </c>
    </row>
    <row r="18" spans="1:4" ht="18" customHeight="1">
      <c r="A18" s="10" t="s">
        <v>37</v>
      </c>
      <c r="B18" s="19" t="s">
        <v>56</v>
      </c>
      <c r="C18" s="12">
        <v>44.2</v>
      </c>
    </row>
    <row r="19" spans="1:4" s="18" customFormat="1" ht="18" customHeight="1">
      <c r="A19" s="20" t="s">
        <v>25</v>
      </c>
      <c r="B19" s="21" t="s">
        <v>20</v>
      </c>
      <c r="C19" s="17">
        <f>SUM(C20:C21)</f>
        <v>5.4</v>
      </c>
    </row>
    <row r="20" spans="1:4" ht="18" customHeight="1">
      <c r="A20" s="10" t="s">
        <v>65</v>
      </c>
      <c r="B20" s="19" t="s">
        <v>21</v>
      </c>
      <c r="C20" s="12">
        <v>0</v>
      </c>
    </row>
    <row r="21" spans="1:4" ht="18" customHeight="1">
      <c r="A21" s="10" t="s">
        <v>66</v>
      </c>
      <c r="B21" s="19" t="s">
        <v>22</v>
      </c>
      <c r="C21" s="12">
        <v>5.4</v>
      </c>
    </row>
    <row r="22" spans="1:4" ht="18" customHeight="1">
      <c r="A22" s="10" t="s">
        <v>5</v>
      </c>
      <c r="B22" s="22" t="s">
        <v>24</v>
      </c>
      <c r="C22" s="12">
        <v>57.7</v>
      </c>
    </row>
    <row r="23" spans="1:4" ht="31.5">
      <c r="A23" s="10" t="s">
        <v>7</v>
      </c>
      <c r="B23" s="22" t="s">
        <v>41</v>
      </c>
      <c r="C23" s="12">
        <f>C24-C12-C15-C16-C19-C22</f>
        <v>51.339999999999989</v>
      </c>
    </row>
    <row r="24" spans="1:4" s="18" customFormat="1" ht="20.25" customHeight="1">
      <c r="A24" s="20" t="s">
        <v>27</v>
      </c>
      <c r="B24" s="21" t="s">
        <v>26</v>
      </c>
      <c r="C24" s="17">
        <v>366.69935999999996</v>
      </c>
      <c r="D24" s="23"/>
    </row>
    <row r="25" spans="1:4" ht="15.75">
      <c r="A25" s="10" t="s">
        <v>67</v>
      </c>
      <c r="B25" s="22" t="s">
        <v>38</v>
      </c>
      <c r="C25" s="12">
        <v>3</v>
      </c>
    </row>
    <row r="26" spans="1:4" ht="15.75" customHeight="1">
      <c r="A26" s="24"/>
      <c r="B26" s="24"/>
      <c r="C26" s="24"/>
    </row>
    <row r="27" spans="1:4">
      <c r="A27" s="3" t="s">
        <v>28</v>
      </c>
    </row>
    <row r="29" spans="1:4" ht="15.75" customHeight="1"/>
    <row r="30" spans="1:4" ht="15.75" customHeight="1"/>
    <row r="31" spans="1:4" ht="15.75" customHeight="1">
      <c r="B31" s="6"/>
    </row>
    <row r="32" spans="1:4" ht="15.75" customHeight="1">
      <c r="B32" s="6"/>
    </row>
    <row r="33" spans="2:2" ht="15.75" customHeight="1">
      <c r="B33" s="6"/>
    </row>
    <row r="34" spans="2:2" ht="15.75" customHeight="1">
      <c r="B34" s="6"/>
    </row>
  </sheetData>
  <mergeCells count="4">
    <mergeCell ref="A2:C2"/>
    <mergeCell ref="A7:A9"/>
    <mergeCell ref="B7:B9"/>
    <mergeCell ref="C7:C9"/>
  </mergeCells>
  <pageMargins left="0.97" right="0.23622047244094491" top="0.27559055118110237" bottom="0.23622047244094491" header="0.19685039370078741" footer="0.1968503937007874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показатели тариф ВС</vt:lpstr>
      <vt:lpstr>расходы тариф ВС</vt:lpstr>
      <vt:lpstr>показатели тариф ВО</vt:lpstr>
      <vt:lpstr>расходы тариф ВО</vt:lpstr>
      <vt:lpstr>'показатели тариф ВО'!Область_печати</vt:lpstr>
      <vt:lpstr>'показатели тариф ВС'!Область_печати</vt:lpstr>
      <vt:lpstr>'расходы тариф ВО'!Область_печати</vt:lpstr>
      <vt:lpstr>'расходы тариф ВС'!Область_печати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Е.В. Жильникова</dc:creator>
  <cp:lastModifiedBy>Сидорова</cp:lastModifiedBy>
  <cp:lastPrinted>2010-09-09T03:30:03Z</cp:lastPrinted>
  <dcterms:created xsi:type="dcterms:W3CDTF">2010-09-03T05:16:10Z</dcterms:created>
  <dcterms:modified xsi:type="dcterms:W3CDTF">2011-11-10T04:20:30Z</dcterms:modified>
</cp:coreProperties>
</file>